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earth\Downloads\"/>
    </mc:Choice>
  </mc:AlternateContent>
  <xr:revisionPtr revIDLastSave="0" documentId="13_ncr:1_{31899639-948D-46D9-95DA-7B9FD64A851A}" xr6:coauthVersionLast="47" xr6:coauthVersionMax="47" xr10:uidLastSave="{00000000-0000-0000-0000-000000000000}"/>
  <workbookProtection lockStructure="1"/>
  <bookViews>
    <workbookView xWindow="-120" yWindow="-120" windowWidth="24240" windowHeight="13140" xr2:uid="{B5258B96-8DE7-4067-B7D2-844E5803E81C}"/>
  </bookViews>
  <sheets>
    <sheet name="工作表1" sheetId="1" r:id="rId1"/>
    <sheet name="工作表2" sheetId="2" state="hidden" r:id="rId2"/>
  </sheets>
  <definedNames>
    <definedName name="C_分割畫面X座標">工作表2!$B$23</definedName>
    <definedName name="C_分割畫面Y座標">工作表2!$B$24</definedName>
    <definedName name="上下像素">工作表2!$C$2:$C$5</definedName>
    <definedName name="分2物_分割畫面高度">工作表1!$B$18</definedName>
    <definedName name="分2物_分割畫面寬度">工作表1!$B$17</definedName>
    <definedName name="分2物_物件高度">工作表2!$B$18</definedName>
    <definedName name="分2物_物件寬度">工作表2!$B$17</definedName>
    <definedName name="分割畫面X座標">工作表2!$C$8:$C$11</definedName>
    <definedName name="分割畫面Y座標">工作表2!$D$8:$D$11</definedName>
    <definedName name="尺規原點列表">工作表2!$B$8:$B$11</definedName>
    <definedName name="尺標原點設定">工作表1!$B$12</definedName>
    <definedName name="方向列表">工作表2!$A$2:$A$5</definedName>
    <definedName name="可選方向">工作表2!$A$3:$A$4</definedName>
    <definedName name="可選解析度">工作表2!$B$2:$B$3</definedName>
    <definedName name="左右像素">工作表2!$D$2:$D$5</definedName>
    <definedName name="物2分_分割畫面高度">工作表2!$B$21</definedName>
    <definedName name="物2分_分割畫面寬度">工作表2!$B$20</definedName>
    <definedName name="物2分_物件高度">工作表1!$B$8</definedName>
    <definedName name="物2分_物件寬度">工作表1!$B$7</definedName>
    <definedName name="物件原點X">工作表1!$B$13</definedName>
    <definedName name="物件原點Y">工作表1!$B$14</definedName>
    <definedName name="物件原點列表">工作表2!$A$8:$A$11</definedName>
    <definedName name="物件原點設定">工作表1!$B$11</definedName>
    <definedName name="解析度列表">工作表2!$B$2:$B$5</definedName>
    <definedName name="螢幕方向">工作表1!$B$2</definedName>
    <definedName name="螢幕水平像素">工作表2!$B$13</definedName>
    <definedName name="螢幕垂直像素">工作表2!$B$14</definedName>
    <definedName name="螢幕解析度">工作表1!$B$3</definedName>
    <definedName name="螢幕像素">工作表2!$B$15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2" l="1" a="1"/>
  <c r="B13" i="2" s="1"/>
  <c r="B14" i="2" a="1"/>
  <c r="B14" i="2" s="1"/>
  <c r="B18" i="2" s="1"/>
  <c r="D18" i="1" s="1"/>
  <c r="D11" i="2" l="1"/>
  <c r="D8" i="2"/>
  <c r="D9" i="2"/>
  <c r="D10" i="2"/>
  <c r="B21" i="2"/>
  <c r="B24" i="2" l="1" a="1"/>
  <c r="B24" i="2" s="1"/>
  <c r="D14" i="1" s="1"/>
  <c r="D8" i="1"/>
  <c r="B15" i="2"/>
  <c r="B4" i="1" s="1"/>
  <c r="B17" i="2"/>
  <c r="D17" i="1" s="1"/>
  <c r="C9" i="2"/>
  <c r="B20" i="2"/>
  <c r="D7" i="1" s="1"/>
  <c r="C11" i="2"/>
  <c r="B23" i="2" s="1" a="1"/>
  <c r="B23" i="2" s="1"/>
  <c r="D13" i="1" s="1"/>
  <c r="C10" i="2"/>
  <c r="C8" i="2"/>
</calcChain>
</file>

<file path=xl/sharedStrings.xml><?xml version="1.0" encoding="utf-8"?>
<sst xmlns="http://schemas.openxmlformats.org/spreadsheetml/2006/main" count="54" uniqueCount="36">
  <si>
    <t>方向</t>
    <phoneticPr fontId="1" type="noConversion"/>
  </si>
  <si>
    <t>解析度</t>
    <phoneticPr fontId="1" type="noConversion"/>
  </si>
  <si>
    <t>上下</t>
    <phoneticPr fontId="1" type="noConversion"/>
  </si>
  <si>
    <t>左右</t>
    <phoneticPr fontId="1" type="noConversion"/>
  </si>
  <si>
    <t>螢幕方向：</t>
    <phoneticPr fontId="1" type="noConversion"/>
  </si>
  <si>
    <t>螢幕解析度：</t>
    <phoneticPr fontId="1" type="noConversion"/>
  </si>
  <si>
    <t>螢幕畫素：</t>
    <phoneticPr fontId="1" type="noConversion"/>
  </si>
  <si>
    <t>螢幕像素：</t>
    <phoneticPr fontId="1" type="noConversion"/>
  </si>
  <si>
    <t>螢幕水平像素：</t>
    <phoneticPr fontId="1" type="noConversion"/>
  </si>
  <si>
    <t>螢幕垂直像素：</t>
    <phoneticPr fontId="1" type="noConversion"/>
  </si>
  <si>
    <t>分割畫面寬度：</t>
    <phoneticPr fontId="1" type="noConversion"/>
  </si>
  <si>
    <t>分割畫面高度：</t>
    <phoneticPr fontId="1" type="noConversion"/>
  </si>
  <si>
    <t>物件寬度：</t>
    <phoneticPr fontId="1" type="noConversion"/>
  </si>
  <si>
    <t>物件高度：</t>
    <phoneticPr fontId="1" type="noConversion"/>
  </si>
  <si>
    <t>分割畫面X座標：</t>
    <phoneticPr fontId="1" type="noConversion"/>
  </si>
  <si>
    <t>分割畫面Y座標：</t>
    <phoneticPr fontId="1" type="noConversion"/>
  </si>
  <si>
    <t>物件原點</t>
    <phoneticPr fontId="1" type="noConversion"/>
  </si>
  <si>
    <t>尺規原點</t>
    <phoneticPr fontId="1" type="noConversion"/>
  </si>
  <si>
    <t>分割畫面X座標</t>
    <phoneticPr fontId="1" type="noConversion"/>
  </si>
  <si>
    <t>分割畫面Y座標</t>
    <phoneticPr fontId="1" type="noConversion"/>
  </si>
  <si>
    <t>物件原點X：</t>
    <phoneticPr fontId="1" type="noConversion"/>
  </si>
  <si>
    <t>物件原點Y：</t>
    <phoneticPr fontId="1" type="noConversion"/>
  </si>
  <si>
    <t>物件原點設定：</t>
    <phoneticPr fontId="1" type="noConversion"/>
  </si>
  <si>
    <t>1. 請先填入螢幕基本資料</t>
    <phoneticPr fontId="1" type="noConversion"/>
  </si>
  <si>
    <t>尺標原點設定：</t>
    <phoneticPr fontId="1" type="noConversion"/>
  </si>
  <si>
    <t>於物件左上角</t>
    <phoneticPr fontId="1" type="noConversion"/>
  </si>
  <si>
    <t>於物件中心處</t>
    <phoneticPr fontId="1" type="noConversion"/>
  </si>
  <si>
    <t>於畫面左上角</t>
    <phoneticPr fontId="1" type="noConversion"/>
  </si>
  <si>
    <t>於畫面左下角</t>
    <phoneticPr fontId="1" type="noConversion"/>
  </si>
  <si>
    <t>橫式螢幕</t>
    <phoneticPr fontId="1" type="noConversion"/>
  </si>
  <si>
    <t>直式螢幕</t>
    <phoneticPr fontId="1" type="noConversion"/>
  </si>
  <si>
    <t>2K解析度</t>
    <phoneticPr fontId="1" type="noConversion"/>
  </si>
  <si>
    <t>4K解析度</t>
    <phoneticPr fontId="1" type="noConversion"/>
  </si>
  <si>
    <r>
      <rPr>
        <b/>
        <sz val="12"/>
        <rFont val="Microsoft JhengHei Light"/>
        <family val="2"/>
        <charset val="136"/>
      </rPr>
      <t>2.1 以</t>
    </r>
    <r>
      <rPr>
        <b/>
        <sz val="12"/>
        <color rgb="FFFF0000"/>
        <rFont val="Microsoft JhengHei Light"/>
        <family val="2"/>
        <charset val="136"/>
      </rPr>
      <t>繪圖軟體物件尺寸</t>
    </r>
    <r>
      <rPr>
        <b/>
        <sz val="12"/>
        <color theme="1"/>
        <rFont val="Microsoft JhengHei Light"/>
        <family val="2"/>
        <charset val="136"/>
      </rPr>
      <t>換算</t>
    </r>
    <r>
      <rPr>
        <b/>
        <sz val="12"/>
        <color rgb="FF0070C0"/>
        <rFont val="Microsoft JhengHei Light"/>
        <family val="2"/>
        <charset val="136"/>
      </rPr>
      <t>NDS分割畫面比例</t>
    </r>
    <phoneticPr fontId="1" type="noConversion"/>
  </si>
  <si>
    <r>
      <rPr>
        <b/>
        <sz val="12"/>
        <rFont val="Microsoft JhengHei Light"/>
        <family val="2"/>
        <charset val="136"/>
      </rPr>
      <t>2.2 以</t>
    </r>
    <r>
      <rPr>
        <b/>
        <sz val="12"/>
        <color theme="5" tint="-0.499984740745262"/>
        <rFont val="Microsoft JhengHei Light"/>
        <family val="2"/>
        <charset val="136"/>
      </rPr>
      <t>繪圖軟體物件位址</t>
    </r>
    <r>
      <rPr>
        <b/>
        <sz val="12"/>
        <color theme="1"/>
        <rFont val="Microsoft JhengHei Light"/>
        <family val="2"/>
        <charset val="136"/>
      </rPr>
      <t>換算</t>
    </r>
    <r>
      <rPr>
        <b/>
        <sz val="12"/>
        <color rgb="FF00B050"/>
        <rFont val="Microsoft JhengHei Light"/>
        <family val="2"/>
        <charset val="136"/>
      </rPr>
      <t>NDS分割畫面座標</t>
    </r>
    <phoneticPr fontId="1" type="noConversion"/>
  </si>
  <si>
    <r>
      <rPr>
        <b/>
        <sz val="12"/>
        <rFont val="Microsoft JhengHei Light"/>
        <family val="2"/>
        <charset val="136"/>
      </rPr>
      <t>3.</t>
    </r>
    <r>
      <rPr>
        <b/>
        <sz val="12"/>
        <color rgb="FF0070C0"/>
        <rFont val="Microsoft JhengHei Light"/>
        <family val="2"/>
        <charset val="136"/>
      </rPr>
      <t xml:space="preserve"> </t>
    </r>
    <r>
      <rPr>
        <b/>
        <sz val="12"/>
        <rFont val="Microsoft JhengHei Light"/>
        <family val="2"/>
        <charset val="136"/>
      </rPr>
      <t>以</t>
    </r>
    <r>
      <rPr>
        <b/>
        <sz val="12"/>
        <color rgb="FF0070C0"/>
        <rFont val="Microsoft JhengHei Light"/>
        <family val="2"/>
        <charset val="136"/>
      </rPr>
      <t>NDS分割畫面比例</t>
    </r>
    <r>
      <rPr>
        <b/>
        <sz val="12"/>
        <color theme="1"/>
        <rFont val="Microsoft JhengHei Light"/>
        <family val="2"/>
        <charset val="136"/>
      </rPr>
      <t>換算</t>
    </r>
    <r>
      <rPr>
        <b/>
        <sz val="12"/>
        <color rgb="FFFF0000"/>
        <rFont val="Microsoft JhengHei Light"/>
        <family val="2"/>
        <charset val="136"/>
      </rPr>
      <t>繪圖軟體物件尺寸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</si>
</sst>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%"/>
    <numFmt numFmtId="177" formatCode="0.00&quot; 像素&quot;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Microsoft JhengHei Light"/>
      <family val="2"/>
      <charset val="136"/>
    </font>
    <font>
      <b/>
      <sz val="12"/>
      <color rgb="FF0070C0"/>
      <name val="Microsoft JhengHei Light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12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2"/>
      <color theme="5" tint="-0.499984740745262"/>
      <name val="Microsoft JhengHei Light"/>
      <family val="2"/>
      <charset val="136"/>
    </font>
    <font>
      <b/>
      <sz val="12"/>
      <color rgb="FF00B050"/>
      <name val="Microsoft JhengHei Light"/>
      <family val="2"/>
      <charset val="136"/>
    </font>
    <font>
      <sz val="12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2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9" fontId="2" fillId="0" borderId="0" xfId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6512-70EC-4A5F-974F-CECA017239DD}">
  <dimension ref="A1:G20"/>
  <sheetViews>
    <sheetView tabSelected="1" workbookViewId="0">
      <selection activeCell="B2" sqref="B2"/>
    </sheetView>
  </sheetViews>
  <sheetFormatPr defaultRowHeight="20.100000000000001" customHeight="1" x14ac:dyDescent="0.25"/>
  <cols>
    <col min="1" max="1" width="15.625" style="1" customWidth="1"/>
    <col min="2" max="2" width="26.625" style="2" customWidth="1"/>
    <col min="3" max="3" width="15.625" style="1" customWidth="1"/>
    <col min="4" max="4" width="26.625" style="2" customWidth="1"/>
    <col min="5" max="16384" width="9" style="1"/>
  </cols>
  <sheetData>
    <row r="1" spans="1:7" ht="20.100000000000001" customHeight="1" x14ac:dyDescent="0.25">
      <c r="A1" s="16" t="s">
        <v>23</v>
      </c>
      <c r="B1" s="16"/>
      <c r="C1" s="16"/>
      <c r="D1" s="16"/>
    </row>
    <row r="2" spans="1:7" ht="20.100000000000001" customHeight="1" x14ac:dyDescent="0.25">
      <c r="A2" s="8" t="s">
        <v>4</v>
      </c>
      <c r="B2" s="13"/>
      <c r="C2" s="18"/>
      <c r="D2" s="20"/>
    </row>
    <row r="3" spans="1:7" ht="20.100000000000001" customHeight="1" x14ac:dyDescent="0.25">
      <c r="A3" s="8" t="s">
        <v>5</v>
      </c>
      <c r="B3" s="13"/>
      <c r="C3" s="18"/>
      <c r="D3" s="20"/>
    </row>
    <row r="4" spans="1:7" ht="20.100000000000001" customHeight="1" x14ac:dyDescent="0.25">
      <c r="A4" s="8" t="s">
        <v>6</v>
      </c>
      <c r="B4" s="15" t="str">
        <f>IF(OR(螢幕方向="",螢幕解析度=""),"",螢幕像素)</f>
        <v/>
      </c>
      <c r="C4" s="18"/>
      <c r="D4" s="20"/>
    </row>
    <row r="5" spans="1:7" ht="20.100000000000001" customHeight="1" x14ac:dyDescent="0.25">
      <c r="A5" s="17"/>
      <c r="B5" s="17"/>
      <c r="C5" s="17"/>
      <c r="D5" s="17"/>
    </row>
    <row r="6" spans="1:7" ht="20.100000000000001" customHeight="1" x14ac:dyDescent="0.25">
      <c r="A6" s="16" t="s">
        <v>33</v>
      </c>
      <c r="B6" s="21"/>
      <c r="C6" s="21"/>
      <c r="D6" s="21"/>
    </row>
    <row r="7" spans="1:7" ht="20.100000000000001" customHeight="1" x14ac:dyDescent="0.25">
      <c r="A7" s="22" t="s">
        <v>12</v>
      </c>
      <c r="B7" s="11"/>
      <c r="C7" s="23" t="s">
        <v>10</v>
      </c>
      <c r="D7" s="12" t="str">
        <f>IF(物2分_物件寬度="","",物2分_分割畫面寬度)</f>
        <v/>
      </c>
    </row>
    <row r="8" spans="1:7" ht="20.100000000000001" customHeight="1" x14ac:dyDescent="0.25">
      <c r="A8" s="22" t="s">
        <v>13</v>
      </c>
      <c r="B8" s="11"/>
      <c r="C8" s="23" t="s">
        <v>11</v>
      </c>
      <c r="D8" s="12" t="str">
        <f>IF(物2分_物件高度="","",物2分_分割畫面高度)</f>
        <v/>
      </c>
    </row>
    <row r="9" spans="1:7" ht="20.100000000000001" customHeight="1" x14ac:dyDescent="0.25">
      <c r="A9" s="18"/>
      <c r="B9" s="19"/>
      <c r="C9" s="19"/>
      <c r="D9" s="20"/>
    </row>
    <row r="10" spans="1:7" ht="20.100000000000001" customHeight="1" x14ac:dyDescent="0.25">
      <c r="A10" s="16" t="s">
        <v>34</v>
      </c>
      <c r="B10" s="21"/>
      <c r="C10" s="21"/>
      <c r="D10" s="21"/>
      <c r="G10" s="26"/>
    </row>
    <row r="11" spans="1:7" s="6" customFormat="1" ht="20.100000000000001" customHeight="1" x14ac:dyDescent="0.25">
      <c r="A11" s="24" t="s">
        <v>22</v>
      </c>
      <c r="B11" s="13"/>
      <c r="C11" s="15"/>
      <c r="D11" s="14"/>
    </row>
    <row r="12" spans="1:7" s="6" customFormat="1" ht="20.100000000000001" customHeight="1" x14ac:dyDescent="0.25">
      <c r="A12" s="24" t="s">
        <v>24</v>
      </c>
      <c r="B12" s="13"/>
      <c r="C12" s="15"/>
      <c r="D12" s="14"/>
    </row>
    <row r="13" spans="1:7" ht="20.100000000000001" customHeight="1" x14ac:dyDescent="0.25">
      <c r="A13" s="24" t="s">
        <v>20</v>
      </c>
      <c r="B13" s="11"/>
      <c r="C13" s="25" t="s">
        <v>14</v>
      </c>
      <c r="D13" s="12" t="str">
        <f>IF(OR(物2分_物件寬度="",物件原點X="",物件原點設定="",尺標原點設定=""),"",C_分割畫面X座標)</f>
        <v/>
      </c>
    </row>
    <row r="14" spans="1:7" ht="20.100000000000001" customHeight="1" x14ac:dyDescent="0.25">
      <c r="A14" s="24" t="s">
        <v>21</v>
      </c>
      <c r="B14" s="11"/>
      <c r="C14" s="25" t="s">
        <v>15</v>
      </c>
      <c r="D14" s="12" t="str">
        <f>IF(OR(物2分_物件高度="",物件原點Y="",物件原點設定="",尺標原點設定=""),"",C_分割畫面Y座標)</f>
        <v/>
      </c>
    </row>
    <row r="15" spans="1:7" ht="20.100000000000001" customHeight="1" x14ac:dyDescent="0.25">
      <c r="A15" s="17"/>
      <c r="B15" s="17"/>
      <c r="C15" s="17"/>
      <c r="D15" s="17"/>
    </row>
    <row r="16" spans="1:7" ht="20.100000000000001" customHeight="1" x14ac:dyDescent="0.25">
      <c r="A16" s="16" t="s">
        <v>35</v>
      </c>
      <c r="B16" s="21"/>
      <c r="C16" s="21"/>
      <c r="D16" s="21"/>
    </row>
    <row r="17" spans="1:4" ht="20.100000000000001" customHeight="1" x14ac:dyDescent="0.25">
      <c r="A17" s="23" t="s">
        <v>10</v>
      </c>
      <c r="B17" s="9"/>
      <c r="C17" s="22" t="s">
        <v>12</v>
      </c>
      <c r="D17" s="10" t="str">
        <f>IF(分2物_分割畫面寬度="","",分2物_物件寬度)</f>
        <v/>
      </c>
    </row>
    <row r="18" spans="1:4" ht="20.100000000000001" customHeight="1" x14ac:dyDescent="0.25">
      <c r="A18" s="23" t="s">
        <v>11</v>
      </c>
      <c r="B18" s="9"/>
      <c r="C18" s="22" t="s">
        <v>13</v>
      </c>
      <c r="D18" s="10" t="str">
        <f>IF(分2物_分割畫面高度="","",分2物_物件高度)</f>
        <v/>
      </c>
    </row>
    <row r="19" spans="1:4" ht="20.100000000000001" customHeight="1" x14ac:dyDescent="0.25">
      <c r="A19" s="6"/>
      <c r="B19" s="5"/>
      <c r="C19" s="6"/>
      <c r="D19" s="3"/>
    </row>
    <row r="20" spans="1:4" ht="20.100000000000001" customHeight="1" x14ac:dyDescent="0.25">
      <c r="A20" s="6"/>
      <c r="B20" s="5"/>
      <c r="C20" s="6"/>
      <c r="D20" s="3"/>
    </row>
  </sheetData>
  <sheetProtection sheet="1" objects="1" scenarios="1"/>
  <protectedRanges>
    <protectedRange sqref="B17:B18" name="分割畫面比例"/>
    <protectedRange sqref="B11:B14" name="物件位址"/>
    <protectedRange sqref="B7:B8" name="物件尺寸"/>
    <protectedRange sqref="B2:B3" name="螢幕資料"/>
  </protectedRanges>
  <mergeCells count="10">
    <mergeCell ref="A16:D16"/>
    <mergeCell ref="A6:D6"/>
    <mergeCell ref="A10:D10"/>
    <mergeCell ref="A1:D1"/>
    <mergeCell ref="A15:D15"/>
    <mergeCell ref="A5:D5"/>
    <mergeCell ref="A9:D9"/>
    <mergeCell ref="C2:D2"/>
    <mergeCell ref="C3:D3"/>
    <mergeCell ref="C4:D4"/>
  </mergeCells>
  <phoneticPr fontId="1" type="noConversion"/>
  <dataValidations count="8">
    <dataValidation type="list" allowBlank="1" showInputMessage="1" showErrorMessage="1" promptTitle="請選擇：" prompt="螢幕架設的方向。" sqref="B2" xr:uid="{0E1D1779-1DC4-41B4-AE15-11225DC8ACDC}">
      <formula1>可選方向</formula1>
    </dataValidation>
    <dataValidation type="list" allowBlank="1" showInputMessage="1" showErrorMessage="1" promptTitle="請選擇：" prompt="螢幕之解析度。" sqref="B3" xr:uid="{B810C5B2-A991-4BCC-B0A1-BB06EA707C53}">
      <formula1>可選解析度</formula1>
    </dataValidation>
    <dataValidation type="decimal" allowBlank="1" showInputMessage="1" showErrorMessage="1" promptTitle="輸入數值：" prompt="百分比" sqref="B17:B18" xr:uid="{2CE8281B-D7EE-47BD-B73A-FC476136ACDE}">
      <formula1>0.000001</formula1>
      <formula2>1</formula2>
    </dataValidation>
    <dataValidation type="decimal" allowBlank="1" showInputMessage="1" showErrorMessage="1" sqref="B19" xr:uid="{CCC714D4-25B4-40B8-9C95-C90A33C21901}">
      <formula1>1</formula1>
      <formula2>螢幕水平像素</formula2>
    </dataValidation>
    <dataValidation type="decimal" allowBlank="1" showInputMessage="1" showErrorMessage="1" sqref="B20 B15:B16 B18" xr:uid="{56B768AA-69EE-4C34-8AE0-9DB9ED9FC2C6}">
      <formula1>1</formula1>
      <formula2>螢幕垂直像素</formula2>
    </dataValidation>
    <dataValidation type="decimal" allowBlank="1" showInputMessage="1" showErrorMessage="1" promptTitle="輸入單位：" prompt="像素" sqref="B7 B13" xr:uid="{32165761-45AA-47FE-97E3-375C7F0DB965}">
      <formula1>1</formula1>
      <formula2>螢幕水平像素</formula2>
    </dataValidation>
    <dataValidation type="decimal" allowBlank="1" showInputMessage="1" showErrorMessage="1" promptTitle="輸入單位：" prompt="像素" sqref="B8 B14" xr:uid="{6BFEEBF8-3915-4BD0-8E0A-51DF2101CAD3}">
      <formula1>1</formula1>
      <formula2>螢幕垂直像素</formula2>
    </dataValidation>
    <dataValidation type="decimal" allowBlank="1" showInputMessage="1" showErrorMessage="1" promptTitle="輸入數值：" prompt="百分比" sqref="B17" xr:uid="{545D9F04-7E5B-4D94-A2CB-93F497665C09}">
      <formula1>1</formula1>
      <formula2>螢幕垂直像素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請選擇：" prompt="繪圖軟體的物件原點設定。" xr:uid="{BA479B37-70A1-47BA-9A7C-1CC81222BD81}">
          <x14:formula1>
            <xm:f>工作表2!$A$9:$A$10</xm:f>
          </x14:formula1>
          <xm:sqref>B11</xm:sqref>
        </x14:dataValidation>
        <x14:dataValidation type="list" allowBlank="1" showInputMessage="1" showErrorMessage="1" promptTitle="請選擇：" prompt="繪圖軟體的尺標原點設定。" xr:uid="{67F4FD83-520C-453B-AB38-6C206C779776}">
          <x14:formula1>
            <xm:f>工作表2!$B$8:$B$9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ABB5-EF6A-4E5E-B5DA-E47D0B34D714}">
  <dimension ref="A1:D24"/>
  <sheetViews>
    <sheetView workbookViewId="0">
      <selection activeCell="D25" sqref="D25"/>
    </sheetView>
  </sheetViews>
  <sheetFormatPr defaultRowHeight="15.75" x14ac:dyDescent="0.25"/>
  <cols>
    <col min="1" max="6" width="12.625" style="4" customWidth="1"/>
    <col min="7" max="16384" width="9" style="4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 t="s">
        <v>29</v>
      </c>
      <c r="B2" s="4" t="s">
        <v>31</v>
      </c>
      <c r="C2" s="4">
        <v>1920</v>
      </c>
      <c r="D2" s="4">
        <v>1080</v>
      </c>
    </row>
    <row r="3" spans="1:4" x14ac:dyDescent="0.25">
      <c r="A3" s="4" t="s">
        <v>29</v>
      </c>
      <c r="B3" s="4" t="s">
        <v>32</v>
      </c>
      <c r="C3" s="4">
        <v>3840</v>
      </c>
      <c r="D3" s="4">
        <v>2160</v>
      </c>
    </row>
    <row r="4" spans="1:4" x14ac:dyDescent="0.25">
      <c r="A4" s="4" t="s">
        <v>30</v>
      </c>
      <c r="B4" s="4" t="s">
        <v>31</v>
      </c>
      <c r="C4" s="4">
        <v>1080</v>
      </c>
      <c r="D4" s="4">
        <v>1920</v>
      </c>
    </row>
    <row r="5" spans="1:4" x14ac:dyDescent="0.25">
      <c r="A5" s="4" t="s">
        <v>30</v>
      </c>
      <c r="B5" s="4" t="s">
        <v>32</v>
      </c>
      <c r="C5" s="4">
        <v>2160</v>
      </c>
      <c r="D5" s="4">
        <v>3840</v>
      </c>
    </row>
    <row r="7" spans="1:4" x14ac:dyDescent="0.25">
      <c r="A7" s="4" t="s">
        <v>16</v>
      </c>
      <c r="B7" s="4" t="s">
        <v>17</v>
      </c>
      <c r="C7" s="4" t="s">
        <v>18</v>
      </c>
      <c r="D7" s="4" t="s">
        <v>19</v>
      </c>
    </row>
    <row r="8" spans="1:4" x14ac:dyDescent="0.25">
      <c r="A8" s="4" t="s">
        <v>25</v>
      </c>
      <c r="B8" s="4" t="s">
        <v>27</v>
      </c>
      <c r="C8" s="4" t="e">
        <f>物件原點X/螢幕水平像素</f>
        <v>#N/A</v>
      </c>
      <c r="D8" s="4" t="e">
        <f>物件原點Y/螢幕垂直像素</f>
        <v>#N/A</v>
      </c>
    </row>
    <row r="9" spans="1:4" x14ac:dyDescent="0.25">
      <c r="A9" s="4" t="s">
        <v>25</v>
      </c>
      <c r="B9" s="4" t="s">
        <v>28</v>
      </c>
      <c r="C9" s="4" t="e">
        <f>物件原點X/螢幕水平像素</f>
        <v>#N/A</v>
      </c>
      <c r="D9" s="4" t="e">
        <f>(螢幕垂直像素-物件原點Y)/螢幕垂直像素</f>
        <v>#N/A</v>
      </c>
    </row>
    <row r="10" spans="1:4" x14ac:dyDescent="0.25">
      <c r="A10" s="4" t="s">
        <v>26</v>
      </c>
      <c r="B10" s="4" t="s">
        <v>27</v>
      </c>
      <c r="C10" s="4" t="e">
        <f>(物件原點X-(物2分_物件寬度/2))/螢幕水平像素</f>
        <v>#N/A</v>
      </c>
      <c r="D10" s="4" t="e">
        <f>(物件原點Y-(物2分_物件高度/2))/螢幕垂直像素</f>
        <v>#N/A</v>
      </c>
    </row>
    <row r="11" spans="1:4" x14ac:dyDescent="0.25">
      <c r="A11" s="4" t="s">
        <v>26</v>
      </c>
      <c r="B11" s="4" t="s">
        <v>28</v>
      </c>
      <c r="C11" s="4" t="e">
        <f>(物件原點X-(物2分_物件寬度/2))/螢幕水平像素</f>
        <v>#N/A</v>
      </c>
      <c r="D11" s="4" t="e">
        <f>(螢幕垂直像素-物件原點Y-(物2分_物件高度/2))/螢幕垂直像素</f>
        <v>#N/A</v>
      </c>
    </row>
    <row r="13" spans="1:4" x14ac:dyDescent="0.25">
      <c r="A13" s="4" t="s">
        <v>8</v>
      </c>
      <c r="B13" s="4" t="e">
        <f t="array" ref="B13">INDEX(上下像素,MATCH(螢幕方向&amp;螢幕解析度,方向列表&amp;解析度列表,0))</f>
        <v>#N/A</v>
      </c>
    </row>
    <row r="14" spans="1:4" x14ac:dyDescent="0.25">
      <c r="A14" s="4" t="s">
        <v>9</v>
      </c>
      <c r="B14" s="4" t="e">
        <f t="array" ref="B14">INDEX(左右像素,MATCH(螢幕方向&amp;螢幕解析度,方向列表&amp;解析度列表,0))</f>
        <v>#N/A</v>
      </c>
    </row>
    <row r="15" spans="1:4" x14ac:dyDescent="0.25">
      <c r="A15" s="4" t="s">
        <v>7</v>
      </c>
      <c r="B15" s="4" t="e">
        <f>"水平 "&amp;B13&amp;" x 垂直 "&amp;B14&amp;" 像素"</f>
        <v>#N/A</v>
      </c>
    </row>
    <row r="17" spans="1:2" x14ac:dyDescent="0.25">
      <c r="A17" s="4" t="s">
        <v>12</v>
      </c>
      <c r="B17" s="4" t="e">
        <f>分2物_分割畫面寬度*B13</f>
        <v>#N/A</v>
      </c>
    </row>
    <row r="18" spans="1:2" x14ac:dyDescent="0.25">
      <c r="A18" s="4" t="s">
        <v>13</v>
      </c>
      <c r="B18" s="4" t="e">
        <f>分2物_分割畫面高度*B14</f>
        <v>#N/A</v>
      </c>
    </row>
    <row r="20" spans="1:2" x14ac:dyDescent="0.25">
      <c r="A20" s="4" t="s">
        <v>10</v>
      </c>
      <c r="B20" s="7" t="e">
        <f>物2分_物件寬度/螢幕水平像素</f>
        <v>#N/A</v>
      </c>
    </row>
    <row r="21" spans="1:2" x14ac:dyDescent="0.25">
      <c r="A21" s="4" t="s">
        <v>11</v>
      </c>
      <c r="B21" s="7" t="e">
        <f>物2分_物件高度/螢幕垂直像素</f>
        <v>#N/A</v>
      </c>
    </row>
    <row r="23" spans="1:2" x14ac:dyDescent="0.25">
      <c r="A23" s="4" t="s">
        <v>14</v>
      </c>
      <c r="B23" s="4" t="e">
        <f t="array" ref="B23">INDEX(分割畫面X座標,MATCH(物件原點設定&amp;尺標原點設定,物件原點列表&amp;尺規原點列表,0))</f>
        <v>#N/A</v>
      </c>
    </row>
    <row r="24" spans="1:2" x14ac:dyDescent="0.25">
      <c r="A24" s="4" t="s">
        <v>15</v>
      </c>
      <c r="B24" s="4" t="e">
        <f t="array" ref="B24">INDEX(分割畫面Y座標,MATCH(物件原點設定&amp;尺標原點設定,物件原點列表&amp;尺規原點列表,0))</f>
        <v>#N/A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29</vt:i4>
      </vt:variant>
    </vt:vector>
  </HeadingPairs>
  <TitlesOfParts>
    <vt:vector size="31" baseType="lpstr">
      <vt:lpstr>工作表1</vt:lpstr>
      <vt:lpstr>工作表2</vt:lpstr>
      <vt:lpstr>C_分割畫面X座標</vt:lpstr>
      <vt:lpstr>C_分割畫面Y座標</vt:lpstr>
      <vt:lpstr>上下像素</vt:lpstr>
      <vt:lpstr>分2物_分割畫面高度</vt:lpstr>
      <vt:lpstr>分2物_分割畫面寬度</vt:lpstr>
      <vt:lpstr>分2物_物件高度</vt:lpstr>
      <vt:lpstr>分2物_物件寬度</vt:lpstr>
      <vt:lpstr>分割畫面X座標</vt:lpstr>
      <vt:lpstr>分割畫面Y座標</vt:lpstr>
      <vt:lpstr>尺規原點列表</vt:lpstr>
      <vt:lpstr>尺標原點設定</vt:lpstr>
      <vt:lpstr>方向列表</vt:lpstr>
      <vt:lpstr>可選方向</vt:lpstr>
      <vt:lpstr>可選解析度</vt:lpstr>
      <vt:lpstr>左右像素</vt:lpstr>
      <vt:lpstr>物2分_分割畫面高度</vt:lpstr>
      <vt:lpstr>物2分_分割畫面寬度</vt:lpstr>
      <vt:lpstr>物2分_物件高度</vt:lpstr>
      <vt:lpstr>物2分_物件寬度</vt:lpstr>
      <vt:lpstr>物件原點X</vt:lpstr>
      <vt:lpstr>物件原點Y</vt:lpstr>
      <vt:lpstr>物件原點列表</vt:lpstr>
      <vt:lpstr>物件原點設定</vt:lpstr>
      <vt:lpstr>解析度列表</vt:lpstr>
      <vt:lpstr>螢幕方向</vt:lpstr>
      <vt:lpstr>螢幕水平像素</vt:lpstr>
      <vt:lpstr>螢幕垂直像素</vt:lpstr>
      <vt:lpstr>螢幕解析度</vt:lpstr>
      <vt:lpstr>螢幕像素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Rayearth</dc:creator>
  <cp:lastModifiedBy>Rayearth</cp:lastModifiedBy>
  <dcterms:created xsi:type="dcterms:W3CDTF">2022-05-26T10:00:44Z</dcterms:created>
  <dcterms:modified xsi:type="dcterms:W3CDTF">2022-05-30T09:40:14Z</dcterms:modified>
</cp:coreProperties>
</file>